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<sst xmlns="http://schemas.openxmlformats.org/spreadsheetml/2006/main" count="48" uniqueCount="34">
  <si>
    <t>MS</t>
  </si>
  <si>
    <t>UFC</t>
  </si>
  <si>
    <t>MADC</t>
  </si>
  <si>
    <t>CA</t>
  </si>
  <si>
    <t>P</t>
  </si>
  <si>
    <t>Zn</t>
  </si>
  <si>
    <t>CU</t>
  </si>
  <si>
    <t>kg PB</t>
  </si>
  <si>
    <t>P/CA</t>
  </si>
  <si>
    <t>Apports journaliers totaux</t>
  </si>
  <si>
    <t>Apports journaliers recommandés</t>
  </si>
  <si>
    <t>Différence</t>
  </si>
  <si>
    <t>Herbe</t>
  </si>
  <si>
    <t>supérieur</t>
  </si>
  <si>
    <t>moyenne</t>
  </si>
  <si>
    <t>Foin de pré</t>
  </si>
  <si>
    <t>Foin de luzerne</t>
  </si>
  <si>
    <t>déshydratée</t>
  </si>
  <si>
    <t>Paille d'avoine</t>
  </si>
  <si>
    <t>Paille de blé</t>
  </si>
  <si>
    <t>fourragère</t>
  </si>
  <si>
    <t>mélasse</t>
  </si>
  <si>
    <t>Carotte</t>
  </si>
  <si>
    <t>Avoine</t>
  </si>
  <si>
    <t>Orge</t>
  </si>
  <si>
    <t>Mais</t>
  </si>
  <si>
    <t>Blé</t>
  </si>
  <si>
    <t>Son de blé</t>
  </si>
  <si>
    <t>Tourteau</t>
  </si>
  <si>
    <t>soja</t>
  </si>
  <si>
    <t>médiocre</t>
  </si>
  <si>
    <t>Betterave</t>
  </si>
  <si>
    <t>Et de jouer avec les quantités pour obtenir la bonne ration</t>
  </si>
  <si>
    <t>Sur ce tableau, il suffit de remplir les cases aux polices rouges.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</si>
</sst>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4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1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2"/>
  <sheetViews>
    <sheetView tabSelected="1" workbookViewId="0" topLeftCell="A3">
      <selection activeCell="F3" sqref="F3"/>
    </sheetView>
  </sheetViews>
  <sheetFormatPr defaultColWidth="11.421875" defaultRowHeight="12.75"/>
  <cols>
    <col min="1" max="1" width="12.8515625" style="0" customWidth="1"/>
    <col min="2" max="2" width="10.57421875" style="0" customWidth="1"/>
    <col min="3" max="7" width="6.28125" style="0" customWidth="1"/>
    <col min="8" max="8" width="7.421875" style="0" customWidth="1"/>
    <col min="9" max="10" width="6.28125" style="0" customWidth="1"/>
    <col min="11" max="11" width="7.8515625" style="0" customWidth="1"/>
    <col min="12" max="17" width="6.28125" style="0" customWidth="1"/>
    <col min="18" max="18" width="7.421875" style="0" customWidth="1"/>
  </cols>
  <sheetData>
    <row r="3" spans="6:13" ht="15">
      <c r="F3" s="10" t="s">
        <v>33</v>
      </c>
      <c r="G3" s="10"/>
      <c r="H3" s="10"/>
      <c r="I3" s="10"/>
      <c r="J3" s="10"/>
      <c r="K3" s="10"/>
      <c r="L3" s="10"/>
      <c r="M3" s="10"/>
    </row>
    <row r="4" ht="15">
      <c r="F4" s="10" t="s">
        <v>32</v>
      </c>
    </row>
    <row r="6" spans="1:18" ht="12.75">
      <c r="A6" s="1"/>
      <c r="B6" s="1"/>
      <c r="C6" s="2" t="s">
        <v>0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0</v>
      </c>
      <c r="L6" s="2" t="s">
        <v>1</v>
      </c>
      <c r="M6" s="2" t="s">
        <v>2</v>
      </c>
      <c r="N6" s="2" t="s">
        <v>3</v>
      </c>
      <c r="O6" s="2" t="s">
        <v>4</v>
      </c>
      <c r="P6" s="2" t="s">
        <v>5</v>
      </c>
      <c r="Q6" s="2" t="s">
        <v>6</v>
      </c>
      <c r="R6" s="2" t="s">
        <v>8</v>
      </c>
    </row>
    <row r="7" spans="1:18" ht="12.75">
      <c r="A7" s="1" t="s">
        <v>12</v>
      </c>
      <c r="B7" s="1" t="s">
        <v>13</v>
      </c>
      <c r="C7" s="2">
        <v>17</v>
      </c>
      <c r="D7" s="2">
        <v>0.14</v>
      </c>
      <c r="E7" s="2">
        <v>15</v>
      </c>
      <c r="F7" s="2">
        <v>1.2</v>
      </c>
      <c r="G7" s="2">
        <v>0.68</v>
      </c>
      <c r="H7" s="2">
        <v>48</v>
      </c>
      <c r="I7" s="2">
        <v>7.4</v>
      </c>
      <c r="J7" s="9">
        <v>0</v>
      </c>
      <c r="K7" s="2">
        <f>(C7*J7)/100</f>
        <v>0</v>
      </c>
      <c r="L7" s="2">
        <f>D7*J7</f>
        <v>0</v>
      </c>
      <c r="M7" s="2">
        <f>E7*J7</f>
        <v>0</v>
      </c>
      <c r="N7" s="2">
        <f>F7*J7</f>
        <v>0</v>
      </c>
      <c r="O7" s="2">
        <f>G7*J7</f>
        <v>0</v>
      </c>
      <c r="P7" s="2">
        <f>H7*J7</f>
        <v>0</v>
      </c>
      <c r="Q7" s="2">
        <f aca="true" t="shared" si="0" ref="Q7:Q20">I7*J7</f>
        <v>0</v>
      </c>
      <c r="R7" s="2"/>
    </row>
    <row r="8" spans="1:18" ht="12.75">
      <c r="A8" s="1"/>
      <c r="B8" s="1" t="s">
        <v>14</v>
      </c>
      <c r="C8" s="2">
        <v>18</v>
      </c>
      <c r="D8" s="2">
        <v>0.13</v>
      </c>
      <c r="E8" s="2">
        <v>10</v>
      </c>
      <c r="F8" s="2">
        <v>1.1</v>
      </c>
      <c r="G8" s="2">
        <v>0.54</v>
      </c>
      <c r="H8" s="2">
        <v>36</v>
      </c>
      <c r="I8" s="2">
        <v>5.9</v>
      </c>
      <c r="J8" s="9">
        <v>0</v>
      </c>
      <c r="K8" s="2">
        <f>(C8*J8)/100</f>
        <v>0</v>
      </c>
      <c r="L8" s="2">
        <f>D8*J8</f>
        <v>0</v>
      </c>
      <c r="M8" s="2">
        <f>E8*J8</f>
        <v>0</v>
      </c>
      <c r="N8" s="2">
        <f>F8*J8</f>
        <v>0</v>
      </c>
      <c r="O8" s="2">
        <f>G8*J8</f>
        <v>0</v>
      </c>
      <c r="P8" s="2">
        <f>H8*J8</f>
        <v>0</v>
      </c>
      <c r="Q8" s="2">
        <f t="shared" si="0"/>
        <v>0</v>
      </c>
      <c r="R8" s="2"/>
    </row>
    <row r="9" spans="1:18" ht="12.75">
      <c r="A9" s="1"/>
      <c r="B9" s="1" t="s">
        <v>30</v>
      </c>
      <c r="C9" s="2">
        <v>19</v>
      </c>
      <c r="D9" s="2">
        <v>0.11</v>
      </c>
      <c r="E9" s="2">
        <v>7</v>
      </c>
      <c r="F9" s="2">
        <v>1</v>
      </c>
      <c r="G9" s="2">
        <v>0.47</v>
      </c>
      <c r="H9" s="2">
        <v>34</v>
      </c>
      <c r="I9" s="2">
        <v>5</v>
      </c>
      <c r="J9" s="9">
        <v>0</v>
      </c>
      <c r="K9" s="2">
        <f>(C9*J9)/100</f>
        <v>0</v>
      </c>
      <c r="L9" s="2">
        <f>D9*J9</f>
        <v>0</v>
      </c>
      <c r="M9" s="2">
        <f>E9*J9</f>
        <v>0</v>
      </c>
      <c r="N9" s="2">
        <f>F9*J9</f>
        <v>0</v>
      </c>
      <c r="O9" s="2">
        <f>G9*J9</f>
        <v>0</v>
      </c>
      <c r="P9" s="2">
        <f>H9*J9</f>
        <v>0</v>
      </c>
      <c r="Q9" s="2">
        <f t="shared" si="0"/>
        <v>0</v>
      </c>
      <c r="R9" s="2"/>
    </row>
    <row r="10" spans="1:18" ht="12.75">
      <c r="A10" s="1" t="s">
        <v>15</v>
      </c>
      <c r="B10" s="1" t="s">
        <v>13</v>
      </c>
      <c r="C10" s="2">
        <v>85</v>
      </c>
      <c r="D10" s="2">
        <v>0.54</v>
      </c>
      <c r="E10" s="2">
        <v>47</v>
      </c>
      <c r="F10" s="2">
        <v>4.7</v>
      </c>
      <c r="G10" s="2">
        <v>2.1</v>
      </c>
      <c r="H10" s="2">
        <v>36.5</v>
      </c>
      <c r="I10" s="2">
        <v>5.4</v>
      </c>
      <c r="J10" s="9">
        <v>0</v>
      </c>
      <c r="K10" s="2">
        <f>(C10*J10)/100</f>
        <v>0</v>
      </c>
      <c r="L10" s="2">
        <f>D10*J10</f>
        <v>0</v>
      </c>
      <c r="M10" s="2">
        <f>E10*J10</f>
        <v>0</v>
      </c>
      <c r="N10" s="2">
        <f>F10*J10</f>
        <v>0</v>
      </c>
      <c r="O10" s="2">
        <f>G10*J10</f>
        <v>0</v>
      </c>
      <c r="P10" s="2">
        <f>H10*J10</f>
        <v>0</v>
      </c>
      <c r="Q10" s="2">
        <f t="shared" si="0"/>
        <v>0</v>
      </c>
      <c r="R10" s="2"/>
    </row>
    <row r="11" spans="1:18" ht="12.75">
      <c r="A11" s="1"/>
      <c r="B11" s="1" t="s">
        <v>14</v>
      </c>
      <c r="C11" s="2">
        <v>85</v>
      </c>
      <c r="D11" s="2">
        <v>0.45</v>
      </c>
      <c r="E11" s="2">
        <v>37</v>
      </c>
      <c r="F11" s="2">
        <v>4.2</v>
      </c>
      <c r="G11" s="2">
        <v>2.1</v>
      </c>
      <c r="H11" s="2">
        <v>36.5</v>
      </c>
      <c r="I11" s="2">
        <v>5.4</v>
      </c>
      <c r="J11" s="9">
        <v>0</v>
      </c>
      <c r="K11" s="2">
        <f>(C11*J11)/100</f>
        <v>0</v>
      </c>
      <c r="L11" s="2">
        <f>D11*J11</f>
        <v>0</v>
      </c>
      <c r="M11" s="2">
        <f>E11*J11</f>
        <v>0</v>
      </c>
      <c r="N11" s="2">
        <f>F11*J11</f>
        <v>0</v>
      </c>
      <c r="O11" s="2">
        <f>G11*J11</f>
        <v>0</v>
      </c>
      <c r="P11" s="2">
        <f>H11*J11</f>
        <v>0</v>
      </c>
      <c r="Q11" s="2">
        <f t="shared" si="0"/>
        <v>0</v>
      </c>
      <c r="R11" s="2"/>
    </row>
    <row r="12" spans="1:18" ht="12.75">
      <c r="A12" s="1"/>
      <c r="B12" s="1" t="s">
        <v>30</v>
      </c>
      <c r="C12" s="2">
        <v>85</v>
      </c>
      <c r="D12" s="2">
        <v>0.39</v>
      </c>
      <c r="E12" s="2">
        <v>28</v>
      </c>
      <c r="F12" s="2">
        <v>3.8</v>
      </c>
      <c r="G12" s="2">
        <v>1.7</v>
      </c>
      <c r="H12" s="2">
        <v>36.5</v>
      </c>
      <c r="I12" s="2">
        <v>5.4</v>
      </c>
      <c r="J12" s="9">
        <v>0</v>
      </c>
      <c r="K12" s="2">
        <f>(C12*J12)/100</f>
        <v>0</v>
      </c>
      <c r="L12" s="2">
        <f>D12*J12</f>
        <v>0</v>
      </c>
      <c r="M12" s="2">
        <f>E12*J12</f>
        <v>0</v>
      </c>
      <c r="N12" s="2">
        <f>F12*J12</f>
        <v>0</v>
      </c>
      <c r="O12" s="2">
        <f>G12*J12</f>
        <v>0</v>
      </c>
      <c r="P12" s="2">
        <f>H12*J12</f>
        <v>0</v>
      </c>
      <c r="Q12" s="2">
        <f t="shared" si="0"/>
        <v>0</v>
      </c>
      <c r="R12" s="2"/>
    </row>
    <row r="13" spans="1:18" ht="12.75">
      <c r="A13" s="1" t="s">
        <v>16</v>
      </c>
      <c r="B13" s="1" t="s">
        <v>13</v>
      </c>
      <c r="C13" s="2">
        <v>85</v>
      </c>
      <c r="D13" s="2">
        <v>0.54</v>
      </c>
      <c r="E13" s="2">
        <v>89</v>
      </c>
      <c r="F13" s="2">
        <v>13.6</v>
      </c>
      <c r="G13" s="2">
        <v>2.5</v>
      </c>
      <c r="H13" s="2">
        <v>24</v>
      </c>
      <c r="I13" s="2">
        <v>7</v>
      </c>
      <c r="J13" s="9">
        <v>0</v>
      </c>
      <c r="K13" s="2">
        <f>(C13*J13)/100</f>
        <v>0</v>
      </c>
      <c r="L13" s="2">
        <f>D13*J13</f>
        <v>0</v>
      </c>
      <c r="M13" s="2">
        <f>E13*J13</f>
        <v>0</v>
      </c>
      <c r="N13" s="2">
        <f>F13*J13</f>
        <v>0</v>
      </c>
      <c r="O13" s="2">
        <f>G13*J13</f>
        <v>0</v>
      </c>
      <c r="P13" s="2">
        <f>H13*J13</f>
        <v>0</v>
      </c>
      <c r="Q13" s="2">
        <f t="shared" si="0"/>
        <v>0</v>
      </c>
      <c r="R13" s="2"/>
    </row>
    <row r="14" spans="1:18" ht="12.75">
      <c r="A14" s="1"/>
      <c r="B14" s="1" t="s">
        <v>14</v>
      </c>
      <c r="C14" s="2">
        <v>85</v>
      </c>
      <c r="D14" s="2">
        <v>0.49</v>
      </c>
      <c r="E14" s="2">
        <v>85</v>
      </c>
      <c r="F14" s="2">
        <v>13.6</v>
      </c>
      <c r="G14" s="2">
        <v>2.1</v>
      </c>
      <c r="H14" s="2">
        <v>23</v>
      </c>
      <c r="I14" s="2">
        <v>7.5</v>
      </c>
      <c r="J14" s="9">
        <v>0</v>
      </c>
      <c r="K14" s="2">
        <f>(C14*J14)/100</f>
        <v>0</v>
      </c>
      <c r="L14" s="2">
        <f>D14*J14</f>
        <v>0</v>
      </c>
      <c r="M14" s="2">
        <f>E14*J14</f>
        <v>0</v>
      </c>
      <c r="N14" s="2">
        <f>F14*J14</f>
        <v>0</v>
      </c>
      <c r="O14" s="2">
        <f>G14*J14</f>
        <v>0</v>
      </c>
      <c r="P14" s="2">
        <f>H14*J14</f>
        <v>0</v>
      </c>
      <c r="Q14" s="2">
        <f t="shared" si="0"/>
        <v>0</v>
      </c>
      <c r="R14" s="2"/>
    </row>
    <row r="15" spans="1:18" ht="12.75">
      <c r="A15" s="1"/>
      <c r="B15" s="1" t="s">
        <v>17</v>
      </c>
      <c r="C15" s="2">
        <v>92</v>
      </c>
      <c r="D15" s="2">
        <v>0.52</v>
      </c>
      <c r="E15" s="2">
        <v>93</v>
      </c>
      <c r="F15" s="2">
        <v>15.6</v>
      </c>
      <c r="G15" s="2">
        <v>2.3</v>
      </c>
      <c r="H15" s="2">
        <v>23</v>
      </c>
      <c r="I15" s="2">
        <v>5</v>
      </c>
      <c r="J15" s="9">
        <v>0</v>
      </c>
      <c r="K15" s="2">
        <f>(C15*J15)/100</f>
        <v>0</v>
      </c>
      <c r="L15" s="2">
        <f>D15*J15</f>
        <v>0</v>
      </c>
      <c r="M15" s="2">
        <f>E15*J15</f>
        <v>0</v>
      </c>
      <c r="N15" s="2">
        <f>F15*J15</f>
        <v>0</v>
      </c>
      <c r="O15" s="2">
        <f>G15*J15</f>
        <v>0</v>
      </c>
      <c r="P15" s="2">
        <f>H15*J15</f>
        <v>0</v>
      </c>
      <c r="Q15" s="2">
        <f t="shared" si="0"/>
        <v>0</v>
      </c>
      <c r="R15" s="2"/>
    </row>
    <row r="16" spans="1:18" ht="12.75">
      <c r="A16" s="3" t="s">
        <v>18</v>
      </c>
      <c r="B16" s="3"/>
      <c r="C16" s="2">
        <v>85</v>
      </c>
      <c r="D16" s="2">
        <v>0.32</v>
      </c>
      <c r="E16" s="2">
        <v>0</v>
      </c>
      <c r="F16" s="2">
        <v>3.1</v>
      </c>
      <c r="G16" s="2">
        <v>0.88</v>
      </c>
      <c r="H16" s="2">
        <v>0</v>
      </c>
      <c r="I16" s="2">
        <v>0</v>
      </c>
      <c r="J16" s="9">
        <v>0</v>
      </c>
      <c r="K16" s="2">
        <f>(C16*J16)/100</f>
        <v>0</v>
      </c>
      <c r="L16" s="2">
        <f>D16*J16</f>
        <v>0</v>
      </c>
      <c r="M16" s="2">
        <f>E16*J16</f>
        <v>0</v>
      </c>
      <c r="N16" s="2">
        <f>F16*J16</f>
        <v>0</v>
      </c>
      <c r="O16" s="2">
        <f>G16*J16</f>
        <v>0</v>
      </c>
      <c r="P16" s="2">
        <f>H16*J16</f>
        <v>0</v>
      </c>
      <c r="Q16" s="2">
        <f t="shared" si="0"/>
        <v>0</v>
      </c>
      <c r="R16" s="2"/>
    </row>
    <row r="17" spans="1:18" ht="12.75">
      <c r="A17" s="3" t="s">
        <v>19</v>
      </c>
      <c r="B17" s="3"/>
      <c r="C17" s="2">
        <v>88</v>
      </c>
      <c r="D17" s="2">
        <v>0.22</v>
      </c>
      <c r="E17" s="2">
        <v>0</v>
      </c>
      <c r="F17" s="2">
        <v>1.8</v>
      </c>
      <c r="G17" s="2">
        <v>0.88</v>
      </c>
      <c r="H17" s="2">
        <v>0</v>
      </c>
      <c r="I17" s="2">
        <v>0</v>
      </c>
      <c r="J17" s="9">
        <v>0</v>
      </c>
      <c r="K17" s="2">
        <f>(C17*J17)/100</f>
        <v>0</v>
      </c>
      <c r="L17" s="2">
        <f>D17*J17</f>
        <v>0</v>
      </c>
      <c r="M17" s="2">
        <f>E17*J17</f>
        <v>0</v>
      </c>
      <c r="N17" s="2">
        <f>F17*J17</f>
        <v>0</v>
      </c>
      <c r="O17" s="2">
        <f>G17*J17</f>
        <v>0</v>
      </c>
      <c r="P17" s="2">
        <f>H17*J17</f>
        <v>0</v>
      </c>
      <c r="Q17" s="2">
        <f>I17*J17</f>
        <v>0</v>
      </c>
      <c r="R17" s="2"/>
    </row>
    <row r="18" spans="1:18" ht="12.75">
      <c r="A18" s="3" t="s">
        <v>31</v>
      </c>
      <c r="B18" s="3" t="s">
        <v>20</v>
      </c>
      <c r="C18" s="2">
        <v>13.5</v>
      </c>
      <c r="D18" s="2">
        <v>0.15</v>
      </c>
      <c r="E18" s="2">
        <v>11</v>
      </c>
      <c r="F18" s="2">
        <v>0.27</v>
      </c>
      <c r="G18" s="2">
        <v>0.2</v>
      </c>
      <c r="H18" s="2">
        <v>29</v>
      </c>
      <c r="I18" s="2">
        <v>6.75</v>
      </c>
      <c r="J18" s="9">
        <v>0</v>
      </c>
      <c r="K18" s="2">
        <f>(C18*J18)/100</f>
        <v>0</v>
      </c>
      <c r="L18" s="2">
        <f>D18*J18</f>
        <v>0</v>
      </c>
      <c r="M18" s="2">
        <f>E18*J18</f>
        <v>0</v>
      </c>
      <c r="N18" s="2">
        <f>F18*J18</f>
        <v>0</v>
      </c>
      <c r="O18" s="2">
        <f>G18*J18</f>
        <v>0</v>
      </c>
      <c r="P18" s="2">
        <f>H18*J18</f>
        <v>0</v>
      </c>
      <c r="Q18" s="2">
        <f t="shared" si="0"/>
        <v>0</v>
      </c>
      <c r="R18" s="2"/>
    </row>
    <row r="19" spans="1:18" ht="12.75">
      <c r="A19" s="3"/>
      <c r="B19" s="1" t="s">
        <v>17</v>
      </c>
      <c r="C19" s="2">
        <v>91</v>
      </c>
      <c r="D19" s="2">
        <v>0.72</v>
      </c>
      <c r="E19" s="2">
        <v>41</v>
      </c>
      <c r="F19" s="2">
        <v>4.2</v>
      </c>
      <c r="G19" s="2">
        <v>2.1</v>
      </c>
      <c r="H19" s="2">
        <v>34</v>
      </c>
      <c r="I19" s="2">
        <v>4.7</v>
      </c>
      <c r="J19" s="9">
        <v>0</v>
      </c>
      <c r="K19" s="2">
        <f>(C19*J19)/100</f>
        <v>0</v>
      </c>
      <c r="L19" s="2">
        <f>D19*J19</f>
        <v>0</v>
      </c>
      <c r="M19" s="2">
        <f>E19*J19</f>
        <v>0</v>
      </c>
      <c r="N19" s="2">
        <f>F19*J19</f>
        <v>0</v>
      </c>
      <c r="O19" s="2">
        <f>G19*J19</f>
        <v>0</v>
      </c>
      <c r="P19" s="2">
        <f>H19*J19</f>
        <v>0</v>
      </c>
      <c r="Q19" s="2">
        <f t="shared" si="0"/>
        <v>0</v>
      </c>
      <c r="R19" s="2"/>
    </row>
    <row r="20" spans="1:18" ht="12.75">
      <c r="A20" s="3"/>
      <c r="B20" s="3" t="s">
        <v>21</v>
      </c>
      <c r="C20" s="2">
        <v>77.5</v>
      </c>
      <c r="D20" s="2">
        <v>0.82</v>
      </c>
      <c r="E20" s="2">
        <v>64</v>
      </c>
      <c r="F20" s="2">
        <v>0</v>
      </c>
      <c r="G20" s="2">
        <v>0</v>
      </c>
      <c r="H20" s="2">
        <v>0</v>
      </c>
      <c r="I20" s="2">
        <v>0</v>
      </c>
      <c r="J20" s="9">
        <v>0</v>
      </c>
      <c r="K20" s="2">
        <f>(C20*J20)/100</f>
        <v>0</v>
      </c>
      <c r="L20" s="2">
        <f>D20*J20</f>
        <v>0</v>
      </c>
      <c r="M20" s="2">
        <f>E20*J20</f>
        <v>0</v>
      </c>
      <c r="N20" s="2">
        <f>F20*J20</f>
        <v>0</v>
      </c>
      <c r="O20" s="2">
        <f>G20*J20</f>
        <v>0</v>
      </c>
      <c r="P20" s="2">
        <f>H20*J20</f>
        <v>0</v>
      </c>
      <c r="Q20" s="2">
        <f t="shared" si="0"/>
        <v>0</v>
      </c>
      <c r="R20" s="2"/>
    </row>
    <row r="21" spans="1:18" ht="12.75">
      <c r="A21" s="3" t="s">
        <v>22</v>
      </c>
      <c r="B21" s="3"/>
      <c r="C21" s="2">
        <v>19.4</v>
      </c>
      <c r="D21" s="2">
        <v>0.22</v>
      </c>
      <c r="E21" s="2">
        <v>6</v>
      </c>
      <c r="F21" s="2">
        <v>0</v>
      </c>
      <c r="G21" s="2">
        <v>0</v>
      </c>
      <c r="H21" s="2">
        <v>0</v>
      </c>
      <c r="I21" s="2">
        <v>0</v>
      </c>
      <c r="J21" s="9">
        <v>0</v>
      </c>
      <c r="K21" s="2">
        <f>(C21*J21)/100</f>
        <v>0</v>
      </c>
      <c r="L21" s="2">
        <f>D21*J21</f>
        <v>0</v>
      </c>
      <c r="M21" s="2">
        <f>E21*J21</f>
        <v>0</v>
      </c>
      <c r="N21" s="2">
        <f>F21*J21</f>
        <v>0</v>
      </c>
      <c r="O21" s="2">
        <f>G21*J21</f>
        <v>0</v>
      </c>
      <c r="P21" s="2">
        <f>H21*J21</f>
        <v>0</v>
      </c>
      <c r="Q21" s="2">
        <f>I21*J21</f>
        <v>0</v>
      </c>
      <c r="R21" s="2"/>
    </row>
    <row r="22" spans="1:18" ht="12.75">
      <c r="A22" s="3" t="s">
        <v>23</v>
      </c>
      <c r="B22" s="3"/>
      <c r="C22" s="2">
        <v>86.8</v>
      </c>
      <c r="D22" s="2">
        <v>0.88</v>
      </c>
      <c r="E22" s="2">
        <v>85</v>
      </c>
      <c r="F22" s="2">
        <v>0.78</v>
      </c>
      <c r="G22" s="2">
        <v>3.3</v>
      </c>
      <c r="H22" s="2">
        <v>27</v>
      </c>
      <c r="I22" s="2">
        <v>3.8</v>
      </c>
      <c r="J22" s="9">
        <v>0</v>
      </c>
      <c r="K22" s="2">
        <f>(C22*J22)/100</f>
        <v>0</v>
      </c>
      <c r="L22" s="2">
        <f>D22*J22</f>
        <v>0</v>
      </c>
      <c r="M22" s="2">
        <f>E22*J22</f>
        <v>0</v>
      </c>
      <c r="N22" s="2">
        <f>F22*J22</f>
        <v>0</v>
      </c>
      <c r="O22" s="2">
        <f>G22*J22</f>
        <v>0</v>
      </c>
      <c r="P22" s="2">
        <f>H22*J22</f>
        <v>0</v>
      </c>
      <c r="Q22" s="2">
        <f>I22*J22</f>
        <v>0</v>
      </c>
      <c r="R22" s="2"/>
    </row>
    <row r="23" spans="1:18" ht="12.75">
      <c r="A23" s="3" t="s">
        <v>24</v>
      </c>
      <c r="B23" s="3"/>
      <c r="C23" s="2">
        <v>86</v>
      </c>
      <c r="D23" s="2">
        <v>1</v>
      </c>
      <c r="E23" s="2">
        <v>79</v>
      </c>
      <c r="F23" s="2">
        <v>0.77</v>
      </c>
      <c r="G23" s="2">
        <v>3.4</v>
      </c>
      <c r="H23" s="2">
        <v>25</v>
      </c>
      <c r="I23" s="2">
        <v>4.05</v>
      </c>
      <c r="J23" s="9">
        <v>0</v>
      </c>
      <c r="K23" s="2">
        <f>(C23*J23)/100</f>
        <v>0</v>
      </c>
      <c r="L23" s="2">
        <f>D23*J23</f>
        <v>0</v>
      </c>
      <c r="M23" s="2">
        <f>E23*J23</f>
        <v>0</v>
      </c>
      <c r="N23" s="2">
        <f>F23*J23</f>
        <v>0</v>
      </c>
      <c r="O23" s="2">
        <f>G23*J23</f>
        <v>0</v>
      </c>
      <c r="P23" s="2">
        <f>H23*J23</f>
        <v>0</v>
      </c>
      <c r="Q23" s="2">
        <f>I23*J23</f>
        <v>0</v>
      </c>
      <c r="R23" s="2"/>
    </row>
    <row r="24" spans="1:18" ht="12.75">
      <c r="A24" s="3" t="s">
        <v>26</v>
      </c>
      <c r="B24" s="3"/>
      <c r="C24" s="2">
        <v>86.4</v>
      </c>
      <c r="D24" s="2">
        <v>1.9</v>
      </c>
      <c r="E24" s="2">
        <v>89</v>
      </c>
      <c r="F24" s="2">
        <v>0.6</v>
      </c>
      <c r="G24" s="2">
        <v>3.2</v>
      </c>
      <c r="H24" s="2">
        <v>34</v>
      </c>
      <c r="I24" s="2">
        <v>4.2</v>
      </c>
      <c r="J24" s="9">
        <v>0</v>
      </c>
      <c r="K24" s="2">
        <f>(C24*J24)/100</f>
        <v>0</v>
      </c>
      <c r="L24" s="2">
        <f>D24*J24</f>
        <v>0</v>
      </c>
      <c r="M24" s="2">
        <f>E24*J24</f>
        <v>0</v>
      </c>
      <c r="N24" s="2">
        <f>F24*J24</f>
        <v>0</v>
      </c>
      <c r="O24" s="2">
        <f>G24*J24</f>
        <v>0</v>
      </c>
      <c r="P24" s="2">
        <f>H24*J24</f>
        <v>0</v>
      </c>
      <c r="Q24" s="2">
        <f>I24*J24</f>
        <v>0</v>
      </c>
      <c r="R24" s="2"/>
    </row>
    <row r="25" spans="1:18" ht="12.75">
      <c r="A25" s="3" t="s">
        <v>25</v>
      </c>
      <c r="B25" s="3"/>
      <c r="C25" s="2">
        <v>86.5</v>
      </c>
      <c r="D25" s="2">
        <v>1.14</v>
      </c>
      <c r="E25" s="2">
        <v>68</v>
      </c>
      <c r="F25" s="2">
        <v>0.26</v>
      </c>
      <c r="G25" s="2">
        <v>3</v>
      </c>
      <c r="H25" s="2">
        <v>22.5</v>
      </c>
      <c r="I25" s="2">
        <v>4.05</v>
      </c>
      <c r="J25" s="9">
        <v>0</v>
      </c>
      <c r="K25" s="2">
        <f>(C25*J25)/100</f>
        <v>0</v>
      </c>
      <c r="L25" s="2">
        <f>D25*J25</f>
        <v>0</v>
      </c>
      <c r="M25" s="2">
        <f>E25*J25</f>
        <v>0</v>
      </c>
      <c r="N25" s="2">
        <f>F25*J25</f>
        <v>0</v>
      </c>
      <c r="O25" s="2">
        <f>G25*J25</f>
        <v>0</v>
      </c>
      <c r="P25" s="2">
        <f>H25*J25</f>
        <v>0</v>
      </c>
      <c r="Q25" s="2">
        <f>I25*J25</f>
        <v>0</v>
      </c>
      <c r="R25" s="2"/>
    </row>
    <row r="26" spans="1:18" ht="12.75">
      <c r="A26" s="3" t="s">
        <v>27</v>
      </c>
      <c r="B26" s="3"/>
      <c r="C26" s="2">
        <v>87.1</v>
      </c>
      <c r="D26" s="2">
        <v>0.75</v>
      </c>
      <c r="E26" s="2">
        <v>113</v>
      </c>
      <c r="F26" s="2">
        <v>1</v>
      </c>
      <c r="G26" s="2">
        <v>10.7</v>
      </c>
      <c r="H26" s="2">
        <v>0</v>
      </c>
      <c r="I26" s="2">
        <v>0</v>
      </c>
      <c r="J26" s="9">
        <v>0</v>
      </c>
      <c r="K26" s="2">
        <f>(C26*J26)/100</f>
        <v>0</v>
      </c>
      <c r="L26" s="2">
        <f>D26*J26</f>
        <v>0</v>
      </c>
      <c r="M26" s="2">
        <f>E26*J26</f>
        <v>0</v>
      </c>
      <c r="N26" s="2">
        <f>F26*J26</f>
        <v>0</v>
      </c>
      <c r="O26" s="2">
        <f>G26*J26</f>
        <v>0</v>
      </c>
      <c r="P26" s="2">
        <f>H26*J26</f>
        <v>0</v>
      </c>
      <c r="Q26" s="2">
        <f>I26*J26</f>
        <v>0</v>
      </c>
      <c r="R26" s="2"/>
    </row>
    <row r="27" spans="1:18" ht="12.75">
      <c r="A27" s="3" t="s">
        <v>28</v>
      </c>
      <c r="B27" s="3" t="s">
        <v>29</v>
      </c>
      <c r="C27" s="2">
        <v>88.3</v>
      </c>
      <c r="D27" s="2">
        <v>0.93</v>
      </c>
      <c r="E27" s="2">
        <v>386</v>
      </c>
      <c r="F27" s="2">
        <v>3.3</v>
      </c>
      <c r="G27" s="2">
        <v>6.2</v>
      </c>
      <c r="H27" s="2">
        <v>53</v>
      </c>
      <c r="I27" s="2">
        <v>57</v>
      </c>
      <c r="J27" s="9">
        <v>0</v>
      </c>
      <c r="K27" s="2">
        <f>(C27*J27)/100</f>
        <v>0</v>
      </c>
      <c r="L27" s="2">
        <f>D27*J27</f>
        <v>0</v>
      </c>
      <c r="M27" s="2">
        <f>E27*J27</f>
        <v>0</v>
      </c>
      <c r="N27" s="2">
        <f>F27*J27</f>
        <v>0</v>
      </c>
      <c r="O27" s="2">
        <f>G27*J27</f>
        <v>0</v>
      </c>
      <c r="P27" s="2">
        <f>H27*J27</f>
        <v>0</v>
      </c>
      <c r="Q27" s="2">
        <f>I27*J27</f>
        <v>0</v>
      </c>
      <c r="R27" s="2"/>
    </row>
    <row r="28" spans="1:18" ht="12.75">
      <c r="A28" s="3" t="s">
        <v>27</v>
      </c>
      <c r="B28" s="3"/>
      <c r="C28" s="2">
        <v>89.2</v>
      </c>
      <c r="D28" s="2">
        <v>0.82</v>
      </c>
      <c r="E28" s="2">
        <v>288</v>
      </c>
      <c r="F28" s="2">
        <v>4.2</v>
      </c>
      <c r="G28" s="2">
        <v>8.4</v>
      </c>
      <c r="H28" s="2">
        <v>73</v>
      </c>
      <c r="I28" s="2">
        <v>21</v>
      </c>
      <c r="J28" s="9">
        <v>0</v>
      </c>
      <c r="K28" s="2">
        <f>(C28*J28)/100</f>
        <v>0</v>
      </c>
      <c r="L28" s="2">
        <f>D28*J28</f>
        <v>0</v>
      </c>
      <c r="M28" s="2">
        <f>E28*J28</f>
        <v>0</v>
      </c>
      <c r="N28" s="2">
        <f>F28*J28</f>
        <v>0</v>
      </c>
      <c r="O28" s="2">
        <f>G28*J28</f>
        <v>0</v>
      </c>
      <c r="P28" s="2">
        <f>H28*J28</f>
        <v>0</v>
      </c>
      <c r="Q28" s="2">
        <f>I28*J28</f>
        <v>0</v>
      </c>
      <c r="R28" s="2"/>
    </row>
    <row r="29" spans="1:18" ht="12.75">
      <c r="A29" s="4"/>
      <c r="B29" s="8"/>
      <c r="C29" s="5"/>
      <c r="D29" s="5"/>
      <c r="E29" s="5"/>
      <c r="F29" s="5"/>
      <c r="G29" s="5"/>
      <c r="H29" s="5"/>
      <c r="I29" s="5"/>
      <c r="J29" s="5"/>
      <c r="K29" s="2"/>
      <c r="L29" s="2"/>
      <c r="M29" s="2"/>
      <c r="N29" s="2"/>
      <c r="O29" s="2"/>
      <c r="P29" s="2"/>
      <c r="Q29" s="2"/>
      <c r="R29" s="2"/>
    </row>
    <row r="30" spans="1:18" ht="12.75">
      <c r="A30" s="4"/>
      <c r="B30" s="8"/>
      <c r="C30" s="6" t="s">
        <v>9</v>
      </c>
      <c r="D30" s="5"/>
      <c r="E30" s="5"/>
      <c r="F30" s="5"/>
      <c r="G30" s="5"/>
      <c r="H30" s="5"/>
      <c r="I30" s="5"/>
      <c r="J30" s="5"/>
      <c r="K30" s="2">
        <f>SUM(K7:K29)</f>
        <v>0</v>
      </c>
      <c r="L30" s="2">
        <f aca="true" t="shared" si="1" ref="L30:Q30">SUM(L7:L29)</f>
        <v>0</v>
      </c>
      <c r="M30" s="2">
        <f t="shared" si="1"/>
        <v>0</v>
      </c>
      <c r="N30" s="2">
        <f t="shared" si="1"/>
        <v>0</v>
      </c>
      <c r="O30" s="2">
        <f t="shared" si="1"/>
        <v>0</v>
      </c>
      <c r="P30" s="2">
        <f t="shared" si="1"/>
        <v>0</v>
      </c>
      <c r="Q30" s="2">
        <f t="shared" si="1"/>
        <v>0</v>
      </c>
      <c r="R30" s="2" t="e">
        <f>K30/L30</f>
        <v>#DIV/0!</v>
      </c>
    </row>
    <row r="31" spans="1:18" ht="12.75">
      <c r="A31" s="4"/>
      <c r="B31" s="8"/>
      <c r="C31" s="6" t="s">
        <v>10</v>
      </c>
      <c r="D31" s="5"/>
      <c r="E31" s="5"/>
      <c r="F31" s="5"/>
      <c r="G31" s="5"/>
      <c r="H31" s="5"/>
      <c r="I31" s="5"/>
      <c r="J31" s="5"/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2"/>
    </row>
    <row r="32" spans="1:18" ht="12.75">
      <c r="A32" s="4"/>
      <c r="B32" s="8"/>
      <c r="C32" s="6" t="s">
        <v>11</v>
      </c>
      <c r="D32" s="5"/>
      <c r="E32" s="5"/>
      <c r="F32" s="5"/>
      <c r="G32" s="5"/>
      <c r="H32" s="5"/>
      <c r="I32" s="5"/>
      <c r="J32" s="5"/>
      <c r="K32" s="2">
        <f>K30-K31</f>
        <v>0</v>
      </c>
      <c r="L32" s="2">
        <f aca="true" t="shared" si="2" ref="L32:Q32">L30-L31</f>
        <v>0</v>
      </c>
      <c r="M32" s="2">
        <f t="shared" si="2"/>
        <v>0</v>
      </c>
      <c r="N32" s="2">
        <f t="shared" si="2"/>
        <v>0</v>
      </c>
      <c r="O32" s="2">
        <f t="shared" si="2"/>
        <v>0</v>
      </c>
      <c r="P32" s="2">
        <f t="shared" si="2"/>
        <v>0</v>
      </c>
      <c r="Q32" s="2">
        <f t="shared" si="2"/>
        <v>0</v>
      </c>
      <c r="R32" s="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Casimodo</dc:creator>
  <cp:keywords/>
  <dc:description/>
  <cp:lastModifiedBy>Casimodo</cp:lastModifiedBy>
  <dcterms:created xsi:type="dcterms:W3CDTF">2000-06-09T12:07:12Z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